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725" windowHeight="4725" activeTab="0"/>
  </bookViews>
  <sheets>
    <sheet name="Closing Cost Analysi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'Closing Cost Analysis'!$D$5:$D$6</definedName>
    <definedName name="DATA_02" hidden="1">'Closing Cost Analysis'!$H$5:$H$7</definedName>
    <definedName name="DATA_03" hidden="1">'Closing Cost Analysis'!$D$10:$D$12</definedName>
    <definedName name="DATA_04" hidden="1">'Closing Cost Analysis'!$H$10:$H$12</definedName>
    <definedName name="DATA_05" hidden="1">'Closing Cost Analysis'!$D$16:$D$20</definedName>
    <definedName name="DATA_06" hidden="1">'Closing Cost Analysis'!$H$16</definedName>
    <definedName name="DATA_07" hidden="1">'Closing Cost Analysis'!$H$18</definedName>
    <definedName name="DATA_08" hidden="1">'Closing Cost Analysis'!$D$24:$D$27</definedName>
    <definedName name="DATA_09" hidden="1">'Closing Cost Analysis'!$H$24:$H$26</definedName>
    <definedName name="DATA_10" hidden="1">'Closing Cost Analysis'!$H$31:$H$33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'Closing Cost Analysis'!$B$2:$H$39</definedName>
    <definedName name="TemplatePrintArea">'Closing Cost Analysis'!$B$2:$H$39</definedName>
  </definedNames>
  <calcPr fullCalcOnLoad="1"/>
</workbook>
</file>

<file path=xl/sharedStrings.xml><?xml version="1.0" encoding="utf-8"?>
<sst xmlns="http://schemas.openxmlformats.org/spreadsheetml/2006/main" count="60" uniqueCount="51">
  <si>
    <t>Closing Cost Analysis</t>
  </si>
  <si>
    <t>ASSUMPTIONS</t>
  </si>
  <si>
    <t>Points</t>
  </si>
  <si>
    <t>Mortgage</t>
  </si>
  <si>
    <t>ESCROW ACCOUNTS</t>
  </si>
  <si>
    <t>MAILING &amp; TELEPHONE CHARGES</t>
  </si>
  <si>
    <t>Telephone</t>
  </si>
  <si>
    <t>Total</t>
  </si>
  <si>
    <t>PROFESSIONAL FEES</t>
  </si>
  <si>
    <t>MORTGAGE COSTS</t>
  </si>
  <si>
    <t>Broker</t>
  </si>
  <si>
    <t>Discount</t>
  </si>
  <si>
    <t>Appraiser</t>
  </si>
  <si>
    <t>Attorney</t>
  </si>
  <si>
    <t>Surveyor</t>
  </si>
  <si>
    <t>Interest</t>
  </si>
  <si>
    <t>INSURANCE</t>
  </si>
  <si>
    <t>MISCELLANEOUS FEES</t>
  </si>
  <si>
    <t>CREDITS</t>
  </si>
  <si>
    <t>Taxes</t>
  </si>
  <si>
    <t>SUMMARY</t>
  </si>
  <si>
    <t>Fees</t>
  </si>
  <si>
    <t>Insurance</t>
  </si>
  <si>
    <t>Mortgage Costs</t>
  </si>
  <si>
    <t>Escrow</t>
  </si>
  <si>
    <t>_Example</t>
  </si>
  <si>
    <t>_Shading</t>
  </si>
  <si>
    <t>_Series</t>
  </si>
  <si>
    <t>_Look</t>
  </si>
  <si>
    <t>OfficeReady 3.0</t>
  </si>
  <si>
    <t>Selling price of property</t>
  </si>
  <si>
    <t>Down payment</t>
  </si>
  <si>
    <t>Insurance escrow</t>
  </si>
  <si>
    <t>Mortgage rate</t>
  </si>
  <si>
    <t>Days interest payable</t>
  </si>
  <si>
    <t>Tax escrow</t>
  </si>
  <si>
    <t>Other escrow</t>
  </si>
  <si>
    <t>Title searcher</t>
  </si>
  <si>
    <t>Document fees</t>
  </si>
  <si>
    <t>Hazard insurance</t>
  </si>
  <si>
    <t>Flood insurance</t>
  </si>
  <si>
    <t>Title insurance</t>
  </si>
  <si>
    <t>Other insurance</t>
  </si>
  <si>
    <t>Tax service fee</t>
  </si>
  <si>
    <t>Recording fees</t>
  </si>
  <si>
    <t>Property owners association</t>
  </si>
  <si>
    <t>Closing cost as % of mortgage</t>
  </si>
  <si>
    <t>Net payable at closing (est.)</t>
  </si>
  <si>
    <t>Federal Express</t>
  </si>
  <si>
    <t>Freight and Express Mail</t>
  </si>
  <si>
    <t>©.2010, Quest Funding Services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</si>
</sst>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_)"/>
    <numFmt numFmtId="173" formatCode="0.000%"/>
    <numFmt numFmtId="174" formatCode="mm/dd/yy_)"/>
    <numFmt numFmtId="175" formatCode="mm/dd/yy"/>
    <numFmt numFmtId="176" formatCode="0_);[Red]\(0\)"/>
  </numFmts>
  <fonts count="1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26"/>
      <color indexed="18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20"/>
      <name val="Arial Black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 vertical="center"/>
      <protection/>
    </xf>
    <xf numFmtId="38" fontId="6" fillId="0" borderId="0" xfId="0" applyFont="1" applyFill="1" applyAlignment="1" applyProtection="1">
      <alignment vertical="center"/>
      <protection/>
    </xf>
    <xf numFmtId="38" fontId="0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8" fillId="0" borderId="0" xfId="0" applyFont="1" applyFill="1" applyAlignment="1" applyProtection="1">
      <alignment vertical="center"/>
      <protection/>
    </xf>
    <xf numFmtId="5" fontId="4" fillId="0" borderId="1" xfId="0" applyNumberFormat="1" applyFont="1" applyFill="1" applyBorder="1" applyAlignment="1" applyProtection="1">
      <alignment/>
      <protection locked="0"/>
    </xf>
    <xf numFmtId="37" fontId="4" fillId="0" borderId="1" xfId="0" applyNumberFormat="1" applyFont="1" applyFill="1" applyBorder="1" applyAlignment="1" applyProtection="1">
      <alignment/>
      <protection locked="0"/>
    </xf>
    <xf numFmtId="5" fontId="4" fillId="2" borderId="1" xfId="0" applyNumberFormat="1" applyFont="1" applyFill="1" applyBorder="1" applyAlignment="1" applyProtection="1">
      <alignment/>
      <protection/>
    </xf>
    <xf numFmtId="172" fontId="4" fillId="0" borderId="1" xfId="0" applyNumberFormat="1" applyFont="1" applyFill="1" applyBorder="1" applyAlignment="1" applyProtection="1">
      <alignment/>
      <protection locked="0"/>
    </xf>
    <xf numFmtId="38" fontId="4" fillId="2" borderId="1" xfId="0" applyFont="1" applyFill="1" applyBorder="1" applyAlignment="1" applyProtection="1">
      <alignment/>
      <protection/>
    </xf>
    <xf numFmtId="38" fontId="4" fillId="0" borderId="1" xfId="0" applyFont="1" applyFill="1" applyBorder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/>
    </xf>
    <xf numFmtId="10" fontId="4" fillId="2" borderId="1" xfId="0" applyNumberFormat="1" applyFont="1" applyFill="1" applyBorder="1" applyAlignment="1" applyProtection="1">
      <alignment/>
      <protection/>
    </xf>
    <xf numFmtId="38" fontId="0" fillId="0" borderId="2" xfId="0" applyFont="1" applyFill="1" applyBorder="1" applyAlignment="1" applyProtection="1">
      <alignment horizontal="centerContinuous"/>
      <protection/>
    </xf>
    <xf numFmtId="173" fontId="4" fillId="0" borderId="1" xfId="0" applyNumberFormat="1" applyFont="1" applyFill="1" applyBorder="1" applyAlignment="1" applyProtection="1">
      <alignment/>
      <protection locked="0"/>
    </xf>
    <xf numFmtId="38" fontId="12" fillId="0" borderId="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Closing Costs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'Closing Cost Analysis'!$K$194:$K$197</c:f>
              <c:strCache/>
            </c:strRef>
          </c:cat>
          <c:val>
            <c:numRef>
              <c:f>'Closing Cost Analysis'!$L$194:$L$197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295275</xdr:rowOff>
    </xdr:from>
    <xdr:to>
      <xdr:col>4</xdr:col>
      <xdr:colOff>381000</xdr:colOff>
      <xdr:row>39</xdr:row>
      <xdr:rowOff>95250</xdr:rowOff>
    </xdr:to>
    <xdr:graphicFrame>
      <xdr:nvGraphicFramePr>
        <xdr:cNvPr id="1" name="Chart 3"/>
        <xdr:cNvGraphicFramePr/>
      </xdr:nvGraphicFramePr>
      <xdr:xfrm>
        <a:off x="114300" y="6610350"/>
        <a:ext cx="34956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1.7109375" style="1" customWidth="1"/>
    <col min="2" max="2" width="2.00390625" style="1" customWidth="1"/>
    <col min="3" max="3" width="30.421875" style="1" customWidth="1"/>
    <col min="4" max="4" width="14.28125" style="1" customWidth="1"/>
    <col min="5" max="5" width="6.140625" style="1" customWidth="1"/>
    <col min="6" max="6" width="2.00390625" style="1" customWidth="1"/>
    <col min="7" max="7" width="34.8515625" style="1" customWidth="1"/>
    <col min="8" max="8" width="14.28125" style="1" customWidth="1"/>
    <col min="9" max="9" width="4.7109375" style="1" customWidth="1"/>
    <col min="10" max="10" width="9.00390625" style="1" customWidth="1"/>
    <col min="11" max="11" width="14.28125" style="1" customWidth="1"/>
    <col min="12" max="16384" width="9.140625" style="1" customWidth="1"/>
  </cols>
  <sheetData>
    <row r="1" spans="1:9" ht="6" customHeight="1">
      <c r="A1" s="3"/>
      <c r="B1" s="3"/>
      <c r="C1" s="3"/>
      <c r="D1" s="3"/>
      <c r="E1" s="3"/>
      <c r="F1" s="3"/>
      <c r="G1" s="3"/>
      <c r="H1" s="3"/>
      <c r="I1" s="3"/>
    </row>
    <row r="2" spans="1:9" ht="39.75">
      <c r="A2" s="3"/>
      <c r="B2" s="2" t="s">
        <v>0</v>
      </c>
      <c r="C2" s="19"/>
      <c r="D2" s="19"/>
      <c r="E2" s="19"/>
      <c r="F2" s="19"/>
      <c r="G2" s="19"/>
      <c r="H2" s="19"/>
      <c r="I2" s="4"/>
    </row>
    <row r="3" spans="1:9" ht="24" customHeight="1">
      <c r="A3" s="4"/>
      <c r="B3" s="5"/>
      <c r="C3" s="21" t="s">
        <v>50</v>
      </c>
      <c r="D3" s="21"/>
      <c r="E3" s="21"/>
      <c r="F3" s="21"/>
      <c r="G3" s="21"/>
      <c r="H3" s="21"/>
      <c r="I3" s="4"/>
    </row>
    <row r="4" spans="1:9" ht="21.75" customHeight="1">
      <c r="A4" s="4"/>
      <c r="B4" s="10" t="s">
        <v>1</v>
      </c>
      <c r="C4" s="6"/>
      <c r="D4" s="5"/>
      <c r="E4" s="5"/>
      <c r="F4" s="5"/>
      <c r="G4" s="5"/>
      <c r="H4" s="5"/>
      <c r="I4" s="4"/>
    </row>
    <row r="5" spans="1:9" ht="15">
      <c r="A5" s="4"/>
      <c r="B5" s="5"/>
      <c r="C5" s="5" t="s">
        <v>30</v>
      </c>
      <c r="D5" s="11"/>
      <c r="E5" s="5"/>
      <c r="F5" s="5"/>
      <c r="G5" s="5" t="s">
        <v>33</v>
      </c>
      <c r="H5" s="20"/>
      <c r="I5" s="4"/>
    </row>
    <row r="6" spans="1:9" ht="15">
      <c r="A6" s="4"/>
      <c r="B6" s="5"/>
      <c r="C6" s="5" t="s">
        <v>31</v>
      </c>
      <c r="D6" s="12"/>
      <c r="E6" s="5"/>
      <c r="F6" s="5"/>
      <c r="G6" s="5" t="s">
        <v>2</v>
      </c>
      <c r="H6" s="14"/>
      <c r="I6" s="4"/>
    </row>
    <row r="7" spans="1:9" ht="15">
      <c r="A7" s="4"/>
      <c r="B7" s="5"/>
      <c r="C7" s="5" t="s">
        <v>3</v>
      </c>
      <c r="D7" s="13">
        <f>IF(AND(D5&lt;&gt;0,D6),D5-D6,"")</f>
      </c>
      <c r="E7" s="5"/>
      <c r="F7" s="5"/>
      <c r="G7" s="5" t="s">
        <v>34</v>
      </c>
      <c r="H7" s="14"/>
      <c r="I7" s="4"/>
    </row>
    <row r="8" spans="1:9" ht="24" customHeight="1">
      <c r="A8" s="4"/>
      <c r="B8" s="5"/>
      <c r="C8" s="5"/>
      <c r="D8" s="5"/>
      <c r="E8" s="5"/>
      <c r="F8" s="5"/>
      <c r="G8" s="5"/>
      <c r="H8" s="5"/>
      <c r="I8" s="4"/>
    </row>
    <row r="9" spans="1:9" ht="21.75" customHeight="1">
      <c r="A9" s="4"/>
      <c r="B9" s="10" t="s">
        <v>4</v>
      </c>
      <c r="C9" s="7"/>
      <c r="D9" s="7"/>
      <c r="E9" s="5"/>
      <c r="F9" s="10" t="s">
        <v>5</v>
      </c>
      <c r="G9" s="7"/>
      <c r="H9" s="7"/>
      <c r="I9" s="8"/>
    </row>
    <row r="10" spans="1:9" ht="15">
      <c r="A10" s="8"/>
      <c r="B10" s="5"/>
      <c r="C10" s="5" t="s">
        <v>32</v>
      </c>
      <c r="D10" s="11"/>
      <c r="E10" s="5"/>
      <c r="F10" s="5"/>
      <c r="G10" s="5" t="s">
        <v>49</v>
      </c>
      <c r="H10" s="11"/>
      <c r="I10" s="4"/>
    </row>
    <row r="11" spans="1:9" ht="15">
      <c r="A11" s="4"/>
      <c r="B11" s="5"/>
      <c r="C11" s="5" t="s">
        <v>35</v>
      </c>
      <c r="D11" s="12"/>
      <c r="E11" s="5"/>
      <c r="F11" s="5"/>
      <c r="G11" s="5" t="s">
        <v>48</v>
      </c>
      <c r="H11" s="12"/>
      <c r="I11" s="4"/>
    </row>
    <row r="12" spans="1:9" ht="15">
      <c r="A12" s="4"/>
      <c r="B12" s="5"/>
      <c r="C12" s="5" t="s">
        <v>36</v>
      </c>
      <c r="D12" s="12"/>
      <c r="E12" s="5"/>
      <c r="F12" s="5"/>
      <c r="G12" s="5" t="s">
        <v>6</v>
      </c>
      <c r="H12" s="12"/>
      <c r="I12" s="4"/>
    </row>
    <row r="13" spans="1:9" ht="15">
      <c r="A13" s="4"/>
      <c r="B13" s="5"/>
      <c r="C13" s="5" t="s">
        <v>7</v>
      </c>
      <c r="D13" s="13">
        <f>IF(SUM(D10:D12),SUM(D10:D12),"")</f>
      </c>
      <c r="E13" s="5"/>
      <c r="F13" s="5"/>
      <c r="G13" s="5" t="s">
        <v>7</v>
      </c>
      <c r="H13" s="13">
        <f>IF(SUM(H10:H12),SUM(H10:H12),"")</f>
      </c>
      <c r="I13" s="4"/>
    </row>
    <row r="14" spans="1:9" ht="24" customHeight="1">
      <c r="A14" s="4"/>
      <c r="B14" s="5"/>
      <c r="C14" s="5"/>
      <c r="D14" s="5"/>
      <c r="E14" s="5"/>
      <c r="F14" s="5"/>
      <c r="G14" s="5"/>
      <c r="H14" s="5"/>
      <c r="I14" s="4"/>
    </row>
    <row r="15" spans="1:9" ht="21.75" customHeight="1">
      <c r="A15" s="4"/>
      <c r="B15" s="10" t="s">
        <v>8</v>
      </c>
      <c r="C15" s="7"/>
      <c r="D15" s="7"/>
      <c r="E15" s="5"/>
      <c r="F15" s="10" t="s">
        <v>9</v>
      </c>
      <c r="G15" s="7"/>
      <c r="H15" s="7"/>
      <c r="I15" s="8"/>
    </row>
    <row r="16" spans="1:9" ht="15">
      <c r="A16" s="8"/>
      <c r="B16" s="5"/>
      <c r="C16" s="5" t="s">
        <v>10</v>
      </c>
      <c r="D16" s="11"/>
      <c r="E16" s="5"/>
      <c r="F16" s="5"/>
      <c r="G16" s="5" t="s">
        <v>11</v>
      </c>
      <c r="H16" s="11"/>
      <c r="I16" s="4"/>
    </row>
    <row r="17" spans="1:9" ht="15">
      <c r="A17" s="4"/>
      <c r="B17" s="5"/>
      <c r="C17" s="5" t="s">
        <v>12</v>
      </c>
      <c r="D17" s="12"/>
      <c r="E17" s="5"/>
      <c r="F17" s="5"/>
      <c r="G17" s="5" t="s">
        <v>2</v>
      </c>
      <c r="H17" s="15">
        <f>IF(OR(SUM(D7)&lt;&gt;0,H6),D7*H6/100,"")</f>
      </c>
      <c r="I17" s="4"/>
    </row>
    <row r="18" spans="1:9" ht="15">
      <c r="A18" s="4"/>
      <c r="B18" s="5"/>
      <c r="C18" s="5" t="s">
        <v>13</v>
      </c>
      <c r="D18" s="12"/>
      <c r="E18" s="5"/>
      <c r="F18" s="5"/>
      <c r="G18" s="5" t="s">
        <v>38</v>
      </c>
      <c r="H18" s="16"/>
      <c r="I18" s="4"/>
    </row>
    <row r="19" spans="1:9" ht="15">
      <c r="A19" s="4"/>
      <c r="B19" s="5"/>
      <c r="C19" s="5" t="s">
        <v>14</v>
      </c>
      <c r="D19" s="12"/>
      <c r="E19" s="5"/>
      <c r="F19" s="5"/>
      <c r="G19" s="5" t="s">
        <v>15</v>
      </c>
      <c r="H19" s="15">
        <f>IF(OR(OR(SUM(D7)&lt;&gt;0,H5),H7),D7*H5/(340+25)*H7,"")</f>
      </c>
      <c r="I19" s="4"/>
    </row>
    <row r="20" spans="1:9" ht="15">
      <c r="A20" s="4"/>
      <c r="B20" s="5"/>
      <c r="C20" s="5" t="s">
        <v>37</v>
      </c>
      <c r="D20" s="12"/>
      <c r="E20" s="9"/>
      <c r="F20" s="9"/>
      <c r="G20" s="5" t="s">
        <v>7</v>
      </c>
      <c r="H20" s="13">
        <f>IF(SUM(H16:H19),SUM(H16:H19),"")</f>
      </c>
      <c r="I20" s="4"/>
    </row>
    <row r="21" spans="1:9" ht="15">
      <c r="A21" s="4"/>
      <c r="B21" s="5"/>
      <c r="C21" s="5" t="s">
        <v>7</v>
      </c>
      <c r="D21" s="13">
        <f>IF(SUM(D16:D20),SUM(D16:D20),"")</f>
      </c>
      <c r="E21" s="9"/>
      <c r="F21" s="9"/>
      <c r="G21" s="5"/>
      <c r="H21" s="5"/>
      <c r="I21" s="4"/>
    </row>
    <row r="22" spans="1:9" ht="24" customHeight="1">
      <c r="A22" s="4"/>
      <c r="B22" s="5"/>
      <c r="C22" s="5"/>
      <c r="D22" s="5"/>
      <c r="E22" s="5"/>
      <c r="F22" s="5"/>
      <c r="G22" s="5"/>
      <c r="H22" s="5"/>
      <c r="I22" s="4"/>
    </row>
    <row r="23" spans="1:9" ht="21.75" customHeight="1">
      <c r="A23" s="4"/>
      <c r="B23" s="10" t="s">
        <v>16</v>
      </c>
      <c r="C23" s="7"/>
      <c r="D23" s="7"/>
      <c r="E23" s="5"/>
      <c r="F23" s="10" t="s">
        <v>17</v>
      </c>
      <c r="G23" s="7"/>
      <c r="H23" s="7"/>
      <c r="I23" s="8"/>
    </row>
    <row r="24" spans="1:9" ht="15">
      <c r="A24" s="8"/>
      <c r="B24" s="5"/>
      <c r="C24" s="5" t="s">
        <v>39</v>
      </c>
      <c r="D24" s="11"/>
      <c r="E24" s="5"/>
      <c r="F24" s="5"/>
      <c r="G24" s="5" t="s">
        <v>43</v>
      </c>
      <c r="H24" s="11"/>
      <c r="I24" s="4"/>
    </row>
    <row r="25" spans="1:9" ht="15">
      <c r="A25" s="4"/>
      <c r="B25" s="5"/>
      <c r="C25" s="5" t="s">
        <v>40</v>
      </c>
      <c r="D25" s="12"/>
      <c r="E25" s="5"/>
      <c r="F25" s="5"/>
      <c r="G25" s="5" t="s">
        <v>44</v>
      </c>
      <c r="H25" s="12"/>
      <c r="I25" s="4"/>
    </row>
    <row r="26" spans="1:9" ht="15">
      <c r="A26" s="4"/>
      <c r="B26" s="5"/>
      <c r="C26" s="5" t="s">
        <v>41</v>
      </c>
      <c r="D26" s="12"/>
      <c r="E26" s="5"/>
      <c r="F26" s="5"/>
      <c r="G26" s="5" t="s">
        <v>45</v>
      </c>
      <c r="H26" s="12"/>
      <c r="I26" s="4"/>
    </row>
    <row r="27" spans="1:9" ht="15">
      <c r="A27" s="4"/>
      <c r="B27" s="5"/>
      <c r="C27" s="5" t="s">
        <v>42</v>
      </c>
      <c r="D27" s="12"/>
      <c r="E27" s="5"/>
      <c r="F27" s="5"/>
      <c r="G27" s="5" t="s">
        <v>7</v>
      </c>
      <c r="H27" s="13">
        <f>IF(SUM(H24:H26),SUM(H24:H26),"")</f>
      </c>
      <c r="I27" s="4"/>
    </row>
    <row r="28" spans="1:9" ht="13.5" customHeight="1">
      <c r="A28" s="4"/>
      <c r="B28" s="5"/>
      <c r="C28" s="5" t="s">
        <v>7</v>
      </c>
      <c r="D28" s="13">
        <f>IF(SUM(D24:D27),SUM(D24:D27),"")</f>
      </c>
      <c r="E28" s="5"/>
      <c r="F28" s="5"/>
      <c r="G28" s="5"/>
      <c r="H28" s="5"/>
      <c r="I28" s="4"/>
    </row>
    <row r="29" spans="1:9" ht="24" customHeight="1">
      <c r="A29" s="4"/>
      <c r="B29" s="5"/>
      <c r="C29" s="5"/>
      <c r="D29" s="5"/>
      <c r="E29" s="5"/>
      <c r="F29" s="5"/>
      <c r="G29" s="5"/>
      <c r="H29" s="5"/>
      <c r="I29" s="4"/>
    </row>
    <row r="30" spans="1:9" ht="21.75" customHeight="1">
      <c r="A30" s="4"/>
      <c r="B30" s="5"/>
      <c r="C30" s="5"/>
      <c r="D30" s="5"/>
      <c r="E30" s="5"/>
      <c r="F30" s="10" t="s">
        <v>18</v>
      </c>
      <c r="G30" s="7"/>
      <c r="H30" s="7"/>
      <c r="I30" s="8"/>
    </row>
    <row r="31" spans="1:9" ht="15">
      <c r="A31" s="8"/>
      <c r="B31" s="5"/>
      <c r="C31" s="5"/>
      <c r="D31" s="5"/>
      <c r="E31" s="5"/>
      <c r="F31" s="5"/>
      <c r="G31" s="5" t="s">
        <v>45</v>
      </c>
      <c r="H31" s="11"/>
      <c r="I31" s="4"/>
    </row>
    <row r="32" spans="1:9" ht="15">
      <c r="A32" s="4"/>
      <c r="B32" s="5"/>
      <c r="C32" s="5"/>
      <c r="D32" s="5"/>
      <c r="E32" s="5"/>
      <c r="F32" s="5"/>
      <c r="G32" s="5" t="s">
        <v>19</v>
      </c>
      <c r="H32" s="12"/>
      <c r="I32" s="4"/>
    </row>
    <row r="33" spans="1:9" ht="15">
      <c r="A33" s="4"/>
      <c r="B33" s="5"/>
      <c r="C33" s="5"/>
      <c r="D33" s="5"/>
      <c r="E33" s="5"/>
      <c r="F33" s="5"/>
      <c r="G33" s="5" t="s">
        <v>40</v>
      </c>
      <c r="H33" s="12"/>
      <c r="I33" s="4"/>
    </row>
    <row r="34" spans="1:9" ht="15">
      <c r="A34" s="4"/>
      <c r="B34" s="5"/>
      <c r="C34" s="5"/>
      <c r="D34" s="5"/>
      <c r="E34" s="5"/>
      <c r="F34" s="5"/>
      <c r="G34" s="5" t="s">
        <v>7</v>
      </c>
      <c r="H34" s="13">
        <f>IF(SUM(H31:H33),SUM(H31:H33),"")</f>
      </c>
      <c r="I34" s="4"/>
    </row>
    <row r="35" spans="1:9" ht="24" customHeight="1">
      <c r="A35" s="4"/>
      <c r="B35" s="5"/>
      <c r="C35" s="5"/>
      <c r="D35" s="5"/>
      <c r="E35" s="5"/>
      <c r="F35" s="5"/>
      <c r="G35" s="5"/>
      <c r="H35" s="17"/>
      <c r="I35" s="4"/>
    </row>
    <row r="36" spans="1:9" ht="21.75" customHeight="1">
      <c r="A36" s="4"/>
      <c r="B36" s="5"/>
      <c r="C36" s="5"/>
      <c r="D36" s="5"/>
      <c r="E36" s="5"/>
      <c r="F36" s="10" t="s">
        <v>20</v>
      </c>
      <c r="G36" s="7"/>
      <c r="H36" s="7"/>
      <c r="I36" s="8"/>
    </row>
    <row r="37" spans="1:9" ht="15">
      <c r="A37" s="8"/>
      <c r="B37" s="5"/>
      <c r="C37" s="5"/>
      <c r="D37" s="5"/>
      <c r="E37" s="5"/>
      <c r="F37" s="5"/>
      <c r="G37" s="5" t="s">
        <v>47</v>
      </c>
      <c r="H37" s="13">
        <f>IF(OR(OR(OR(OR(OR(OR(SUM(D13)&lt;&gt;0,D21),D28),H27),H13),H20),H34),SUM(D13,D21,D28,H27,H13,H20,-H34),"")</f>
      </c>
      <c r="I37" s="4"/>
    </row>
    <row r="38" spans="1:9" ht="15">
      <c r="A38" s="4"/>
      <c r="B38" s="5"/>
      <c r="C38" s="5"/>
      <c r="D38" s="5"/>
      <c r="E38" s="5"/>
      <c r="F38" s="5"/>
      <c r="G38" s="5" t="s">
        <v>46</v>
      </c>
      <c r="H38" s="18">
        <f>IF(SUM(D7),H37/D7,"")</f>
      </c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194" spans="11:12" ht="12.75">
      <c r="K194" s="1" t="s">
        <v>21</v>
      </c>
      <c r="L194" s="1">
        <f>+D21</f>
      </c>
    </row>
    <row r="195" spans="11:12" ht="12.75">
      <c r="K195" s="1" t="s">
        <v>22</v>
      </c>
      <c r="L195" s="1">
        <f>+D28</f>
      </c>
    </row>
    <row r="196" spans="11:12" ht="12.75">
      <c r="K196" s="1" t="s">
        <v>23</v>
      </c>
      <c r="L196" s="1">
        <f>+H20</f>
      </c>
    </row>
    <row r="197" spans="11:12" ht="12.75">
      <c r="K197" s="1" t="s">
        <v>24</v>
      </c>
      <c r="L197" s="1">
        <f>+D13</f>
      </c>
    </row>
  </sheetData>
  <sheetProtection password="CAE9" sheet="1" objects="1" scenarios="1"/>
  <mergeCells count="1">
    <mergeCell ref="C3:H3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D7 D13 H13 H17 H19:H20 D21 H27 D28 H34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</v>
      </c>
      <c r="B1" t="b">
        <v>0</v>
      </c>
    </row>
    <row r="2" spans="1:2" ht="12.75">
      <c r="A2" t="s">
        <v>26</v>
      </c>
      <c r="B2" t="b">
        <v>0</v>
      </c>
    </row>
    <row r="3" spans="1:2" ht="12.75">
      <c r="A3" t="s">
        <v>27</v>
      </c>
      <c r="B3" t="s">
        <v>29</v>
      </c>
    </row>
    <row r="4" spans="1:2" ht="12.75">
      <c r="A4" t="s">
        <v>28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Olen Soifer</cp:lastModifiedBy>
  <cp:lastPrinted>2003-05-14T22:53:49Z</cp:lastPrinted>
  <dcterms:created xsi:type="dcterms:W3CDTF">1997-03-01T10:49:26Z</dcterms:created>
  <dcterms:modified xsi:type="dcterms:W3CDTF">2010-06-07T11:31:52Z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TC010566191033</vt:lpwstr>
  </property>
</Properties>
</file>